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 7  2023" sheetId="1" r:id="rId1"/>
  </sheets>
  <definedNames>
    <definedName name="_xlfn.AGGREGATE" hidden="1">#NAME?</definedName>
    <definedName name="_xlnm.Print_Titles" localSheetId="0">'дод. 7  2023'!$5:$6</definedName>
    <definedName name="_xlnm.Print_Area" localSheetId="0">'дод. 7  2023'!$A$1:$K$45</definedName>
  </definedNames>
  <calcPr fullCalcOnLoad="1"/>
</workbook>
</file>

<file path=xl/sharedStrings.xml><?xml version="1.0" encoding="utf-8"?>
<sst xmlns="http://schemas.openxmlformats.org/spreadsheetml/2006/main" count="138" uniqueCount="129">
  <si>
    <t>Загальний фонд</t>
  </si>
  <si>
    <t>Спеціальний фонд</t>
  </si>
  <si>
    <t>Грн.</t>
  </si>
  <si>
    <t>0110000</t>
  </si>
  <si>
    <t>Резервний фонд</t>
  </si>
  <si>
    <t>0100000</t>
  </si>
  <si>
    <t>Державне управління</t>
  </si>
  <si>
    <t>Соціальний захист та соціальне забезпечення</t>
  </si>
  <si>
    <t>Культура і мистецтво</t>
  </si>
  <si>
    <t>0100</t>
  </si>
  <si>
    <t>0110100</t>
  </si>
  <si>
    <t>0810000</t>
  </si>
  <si>
    <t>0800000</t>
  </si>
  <si>
    <t xml:space="preserve">Орган з питань праці та  соціального захисту населення </t>
  </si>
  <si>
    <t>0813035</t>
  </si>
  <si>
    <t>0813160</t>
  </si>
  <si>
    <t>Інші заходи у сфері соціального захисту і соціального забезпечення</t>
  </si>
  <si>
    <t>Код Функціональної класифікації видатків та кредитування бюджету</t>
  </si>
  <si>
    <t>Дата та  номер документа, яким затверджено місцеву регіональну програму</t>
  </si>
  <si>
    <t>Усього</t>
  </si>
  <si>
    <t>у тому числі бюджет розвитку</t>
  </si>
  <si>
    <t>1090</t>
  </si>
  <si>
    <t>1040</t>
  </si>
  <si>
    <t>0829</t>
  </si>
  <si>
    <t>0133</t>
  </si>
  <si>
    <t>1070</t>
  </si>
  <si>
    <t>1010</t>
  </si>
  <si>
    <t>УСЬОГО</t>
  </si>
  <si>
    <t xml:space="preserve">Код Програмної класифікації видатків та кредитування місцевого бюджету </t>
  </si>
  <si>
    <t xml:space="preserve">Код   Типової програмної класифікації видатків та кредитування місцевого бюджету 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</si>
  <si>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</si>
  <si>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 /регіональної програми</t>
  </si>
  <si>
    <t>0813242</t>
  </si>
  <si>
    <t>Сільська рада</t>
  </si>
  <si>
    <t>0116030</t>
  </si>
  <si>
    <t>6030</t>
  </si>
  <si>
    <t>6000</t>
  </si>
  <si>
    <t>0620</t>
  </si>
  <si>
    <t>Організація благоусторою населених пунктів</t>
  </si>
  <si>
    <t>Програма благоустрою населених пунктів та розвитку житлово-комунального господарства Станіславчицької сільської територіальної громади на 2022-2025 роки</t>
  </si>
  <si>
    <t>Житлово-комунальне господарство</t>
  </si>
  <si>
    <t>7400</t>
  </si>
  <si>
    <t>Транспорт та транспортна інфраструктура, дорожнє господарство</t>
  </si>
  <si>
    <t>0117461</t>
  </si>
  <si>
    <t>7461</t>
  </si>
  <si>
    <t>0456</t>
  </si>
  <si>
    <t>Утримання та розвиток автомобільних доріг та дорожньої іфраструктури</t>
  </si>
  <si>
    <t>Програма будівництва, реконструкції, ремонту та утримання автомобільних доріг загального користування місцевого значення у населених пунктах Станіславчицької сільської територіальної громади на 2021 - 2023 роки</t>
  </si>
  <si>
    <t>0600000</t>
  </si>
  <si>
    <t>Відділ освіти, сім"ї, молоді, спорту, культури і туризму</t>
  </si>
  <si>
    <t>0610000</t>
  </si>
  <si>
    <t>4000</t>
  </si>
  <si>
    <t>0614082</t>
  </si>
  <si>
    <t>4082</t>
  </si>
  <si>
    <t>Інша заходи в галузі культури і мистецтва</t>
  </si>
  <si>
    <t>Програма відзначення в Станіславчицькій територіальній громаді державних, професійних св"ят, ювілейних дат, та знаменних подій на 2022 - 2025 р.р.</t>
  </si>
  <si>
    <t>Рішення 13 сесії 8 скликання  Станіславчицької сільської ради № 281 від  23.11.2021 року</t>
  </si>
  <si>
    <t>Програма підтримки книговидання, популяризації української книги та місцевих видатних людей на 2022 - 2025 р.р.</t>
  </si>
  <si>
    <t xml:space="preserve">Відділ соціального захисту населення </t>
  </si>
  <si>
    <t>Інші програми, заклади та заходи у сфері охорони здоров"я</t>
  </si>
  <si>
    <t>0812152</t>
  </si>
  <si>
    <t>0763</t>
  </si>
  <si>
    <t>Інші програми  та заходи у сфері охорони здоров"я</t>
  </si>
  <si>
    <t>Цільова програма "Підтримка" Станіславчицької сільської територіальної громади на 2022 - 2025 роки</t>
  </si>
  <si>
    <t>Компенсаційні виплати за пільговий проїзд  окремих категорій громадян на залізничному транспорті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</si>
  <si>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</si>
  <si>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 компенсації пільгових перевезень окремих категорій громадян залізничним транспортом приміського сполучення на 2022 - 2025 рокина 2019- 2021 роки</t>
  </si>
  <si>
    <t>Програма  соціального захисту населення Станіславчицької сільської тери торіальної громади на 2022 - 2025 роки роки</t>
  </si>
  <si>
    <t>0910000</t>
  </si>
  <si>
    <t>0900000</t>
  </si>
  <si>
    <t>0913123</t>
  </si>
  <si>
    <t>Здійснення соціальної роботи з вразливими категоріями населення</t>
  </si>
  <si>
    <t>Заклади і заходи з питань дітей та їх соціального захисту</t>
  </si>
  <si>
    <t>Заходи державної політики з питань сім"ї</t>
  </si>
  <si>
    <t>Програма соціального захисту і підтримки дітей незахищених категорій та розвиток сімейних форм виховання на 2022 - 2025 роки</t>
  </si>
  <si>
    <t>Рішення 9 сесії 8 скликання  Станіславчицької сільської ради № 208 від  26.07.2021 року</t>
  </si>
  <si>
    <t>3718710</t>
  </si>
  <si>
    <t>Роезервний фонд</t>
  </si>
  <si>
    <t>Секретар сільської ради</t>
  </si>
  <si>
    <t>Ірина ТВЕРДОХЛІБ</t>
  </si>
  <si>
    <t>8300</t>
  </si>
  <si>
    <t>Охорона навколишнього природного середовища</t>
  </si>
  <si>
    <t>0118313</t>
  </si>
  <si>
    <t>8313</t>
  </si>
  <si>
    <t>0513</t>
  </si>
  <si>
    <t>Ліквідація іншого забруднення навколишнього природного середовища</t>
  </si>
  <si>
    <t>Програма ліквідації іншого забруднення навколишнього природного середовища Станіславчицької сільської територіальної громади на 2022 - 2025 роки</t>
  </si>
  <si>
    <t>Рішення 9 сесії 8 скликання  Станіславчицької сільської ради № 204 від  26.07.2021 року</t>
  </si>
  <si>
    <t>Програма компенсакції фізичним особам, які надають соціальні послуги з догляду на непрофесійній основі на 2022 - 2024 роки</t>
  </si>
  <si>
    <t>0813032</t>
  </si>
  <si>
    <t>Розподіл витрат  місцевого бюджету на реалізацію місцевих/регіональних програм  у 2023 році</t>
  </si>
  <si>
    <t>7690</t>
  </si>
  <si>
    <t>0117693</t>
  </si>
  <si>
    <t>7693</t>
  </si>
  <si>
    <t>0490</t>
  </si>
  <si>
    <t>Інші заходи пов'язані з економічною діяльністю</t>
  </si>
  <si>
    <t>Інша економічна діяльність</t>
  </si>
  <si>
    <t>8000</t>
  </si>
  <si>
    <t>8100</t>
  </si>
  <si>
    <t>8110</t>
  </si>
  <si>
    <t>0118110</t>
  </si>
  <si>
    <t>0320</t>
  </si>
  <si>
    <t>Інша діяльність</t>
  </si>
  <si>
    <t>Захист населення і територій від надзвичайни х ситуацій техногенного та природного характеру</t>
  </si>
  <si>
    <t>Заходи із запобігання та ліквідації надзвичайних ситуацій та наслідків стихійного диха</t>
  </si>
  <si>
    <t>Відшкодування витрат на надання пільг за послуги зв'язку окремим категоріям громадян</t>
  </si>
  <si>
    <t>Програма відшкордування витрат на надання пільг за послуги зв'язку окремим категоріям громадян Станіславчицької сільської ради на 2022 - 2025 роки</t>
  </si>
  <si>
    <t>Рішення виконавчого комітету Станіславчицької сільської ради від 28 вересня № 114</t>
  </si>
  <si>
    <t>Програма "Погашення кредиту КП "Олексіївське Кам'яногірська сільська рада" Станіславчицької сільської територіальної громади"</t>
  </si>
  <si>
    <t>Рішення  12 сесії  8 скликання Станіславчицької сільської ради № 276  від  19.10.2021 року (зі змінами)</t>
  </si>
  <si>
    <t>Рішення 9 сесії 8 скликання  Станіславчицької сільської ради № 203 від  26.07.2021 року(зі змінами)</t>
  </si>
  <si>
    <t>Рішення  8 позачергової сесії Станіславчицької сільської ради 8 скликання № 175  від  14.07.2021 року(зі змінами)</t>
  </si>
  <si>
    <t xml:space="preserve">Програма "Створення та використання місцевого матеріального резерву Станіславчицької сільської територіальної громади  для запобігання і ліквідації наслідків надзвичайних ситуацій на час проведення військових дій" </t>
  </si>
  <si>
    <t>Рішення виконавчого комітету Станіславчицької сільської ради від 25 жовтня № 133</t>
  </si>
  <si>
    <t>Рішення 9 сесії 8 скликання  Станіславчицької сільської ради № 207 від  26.07.2021 року(зі змінами)</t>
  </si>
  <si>
    <t>Рішення 14 сесії 8 скликання  Станіславчицької сільської ради №    від  17.12.2021 року (зі змінами)</t>
  </si>
  <si>
    <t>Рішення 9 сесії 8 скликання  Станіславчицької сільської ради № 201 від  26.07.2021 року(зі змінами)</t>
  </si>
  <si>
    <t>Рішення 9 сесії 8 скликання  Станіславчицької сільської ради № 205 від  26.07.2021 року(зі змінами)</t>
  </si>
  <si>
    <t>Рішення 13 сесії 8 скликання  Станіславчицької сільської ради № 282 від  23.11.2021 року(зі змінами)</t>
  </si>
  <si>
    <t>7000</t>
  </si>
  <si>
    <t>7300</t>
  </si>
  <si>
    <t>Економічна діяльність</t>
  </si>
  <si>
    <t>Будівництво та регіональний розвиток</t>
  </si>
  <si>
    <t>0117370</t>
  </si>
  <si>
    <t>7370</t>
  </si>
  <si>
    <t>Реалізація інших заходів щодо соціально-економічного розвитку територій</t>
  </si>
  <si>
    <t>Рішення 22 сесії 8 скликання  Станіславчицької сільської ради № ___ від  16.12.2022 року</t>
  </si>
  <si>
    <t>Програма економічного і соціального розвитку Станіславчицької сільської територіальної громади на 2023 рік</t>
  </si>
  <si>
    <t>Додаток № 7
до рішення 22  сесії 8 скликання Станіславчицької сільської ради
№ 485  від  16.12. 2022 року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</si>
</sst>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2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5" fillId="26" borderId="1" applyNumberFormat="0" applyAlignment="0" applyProtection="0"/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6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Border="1" applyAlignment="1">
      <alignment horizontal="center"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12" xfId="0" applyFont="1" applyBorder="1" applyAlignment="1">
      <alignment horizontal="center" vertical="center" wrapText="1"/>
    </xf>
    <xf numFmtId="49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>
      <alignment horizontal="center"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3" fontId="31" fillId="0" borderId="12" xfId="95" applyNumberFormat="1" applyFont="1" applyFill="1" applyBorder="1" applyAlignment="1">
      <alignment horizontal="center" vertical="center"/>
      <protection/>
    </xf>
    <xf numFmtId="0" fontId="29" fillId="0" borderId="12" xfId="0" applyFont="1" applyFill="1" applyBorder="1" applyAlignment="1">
      <alignment horizontal="left" vertical="center" wrapText="1"/>
    </xf>
    <xf numFmtId="3" fontId="29" fillId="0" borderId="12" xfId="95" applyNumberFormat="1" applyFont="1" applyFill="1" applyBorder="1" applyAlignment="1">
      <alignment horizontal="center" vertical="center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3" fontId="30" fillId="0" borderId="12" xfId="0" applyNumberFormat="1" applyFont="1" applyFill="1" applyBorder="1" applyAlignment="1">
      <alignment horizontal="center" vertical="center" wrapText="1"/>
    </xf>
    <xf numFmtId="3" fontId="32" fillId="0" borderId="12" xfId="95" applyNumberFormat="1" applyFont="1" applyFill="1" applyBorder="1" applyAlignment="1">
      <alignment horizontal="center" vertical="center"/>
      <protection/>
    </xf>
    <xf numFmtId="3" fontId="31" fillId="0" borderId="12" xfId="95" applyNumberFormat="1" applyFont="1" applyFill="1" applyBorder="1" applyAlignment="1">
      <alignment vertical="center"/>
      <protection/>
    </xf>
    <xf numFmtId="3" fontId="29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3" fontId="29" fillId="0" borderId="12" xfId="95" applyNumberFormat="1" applyFont="1" applyFill="1" applyBorder="1" applyAlignment="1">
      <alignment horizontal="center" vertical="center"/>
      <protection/>
    </xf>
    <xf numFmtId="3" fontId="32" fillId="0" borderId="12" xfId="95" applyNumberFormat="1" applyFont="1" applyFill="1" applyBorder="1" applyAlignment="1">
      <alignment vertical="center"/>
      <protection/>
    </xf>
    <xf numFmtId="3" fontId="30" fillId="0" borderId="12" xfId="95" applyNumberFormat="1" applyFont="1" applyFill="1" applyBorder="1" applyAlignment="1">
      <alignment horizontal="center" vertical="center"/>
      <protection/>
    </xf>
    <xf numFmtId="3" fontId="29" fillId="0" borderId="12" xfId="0" applyNumberFormat="1" applyFont="1" applyFill="1" applyBorder="1" applyAlignment="1">
      <alignment horizontal="center" vertical="center"/>
    </xf>
    <xf numFmtId="184" fontId="30" fillId="0" borderId="0" xfId="0" applyNumberFormat="1" applyFont="1" applyFill="1" applyBorder="1" applyAlignment="1" applyProtection="1">
      <alignment vertical="top"/>
      <protection/>
    </xf>
    <xf numFmtId="3" fontId="30" fillId="0" borderId="12" xfId="0" applyNumberFormat="1" applyFont="1" applyFill="1" applyBorder="1" applyAlignment="1">
      <alignment horizontal="center" vertical="center"/>
    </xf>
    <xf numFmtId="0" fontId="29" fillId="0" borderId="12" xfId="0" applyFont="1" applyBorder="1" applyAlignment="1">
      <alignment horizontal="left" vertical="center" wrapText="1"/>
    </xf>
    <xf numFmtId="184" fontId="31" fillId="0" borderId="12" xfId="95" applyNumberFormat="1" applyFont="1" applyFill="1" applyBorder="1" applyAlignment="1">
      <alignment horizontal="left" vertical="center"/>
      <protection/>
    </xf>
    <xf numFmtId="184" fontId="30" fillId="0" borderId="12" xfId="95" applyNumberFormat="1" applyFont="1" applyFill="1" applyBorder="1" applyAlignment="1">
      <alignment horizontal="left" vertical="center" wrapText="1"/>
      <protection/>
    </xf>
    <xf numFmtId="184" fontId="32" fillId="0" borderId="12" xfId="95" applyNumberFormat="1" applyFont="1" applyFill="1" applyBorder="1" applyAlignment="1">
      <alignment horizontal="left" vertical="center"/>
      <protection/>
    </xf>
    <xf numFmtId="0" fontId="30" fillId="0" borderId="12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49" fontId="34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justify" vertical="center" wrapText="1"/>
    </xf>
    <xf numFmtId="184" fontId="35" fillId="0" borderId="12" xfId="0" applyNumberFormat="1" applyFont="1" applyFill="1" applyBorder="1" applyAlignment="1" applyProtection="1">
      <alignment vertical="center"/>
      <protection/>
    </xf>
    <xf numFmtId="3" fontId="34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0" fillId="27" borderId="0" xfId="0" applyNumberFormat="1" applyFont="1" applyFill="1" applyAlignment="1" applyProtection="1">
      <alignment/>
      <protection/>
    </xf>
    <xf numFmtId="49" fontId="29" fillId="27" borderId="12" xfId="0" applyNumberFormat="1" applyFont="1" applyFill="1" applyBorder="1" applyAlignment="1">
      <alignment horizontal="center" vertical="center" wrapText="1"/>
    </xf>
    <xf numFmtId="0" fontId="30" fillId="27" borderId="12" xfId="0" applyFont="1" applyFill="1" applyBorder="1" applyAlignment="1">
      <alignment horizontal="center" vertical="center" wrapText="1"/>
    </xf>
    <xf numFmtId="49" fontId="30" fillId="27" borderId="12" xfId="0" applyNumberFormat="1" applyFont="1" applyFill="1" applyBorder="1" applyAlignment="1">
      <alignment horizontal="center" vertical="center" wrapText="1"/>
    </xf>
    <xf numFmtId="0" fontId="29" fillId="27" borderId="12" xfId="0" applyFont="1" applyFill="1" applyBorder="1" applyAlignment="1">
      <alignment horizontal="left" vertical="center" wrapText="1"/>
    </xf>
    <xf numFmtId="184" fontId="32" fillId="27" borderId="12" xfId="95" applyNumberFormat="1" applyFont="1" applyFill="1" applyBorder="1" applyAlignment="1">
      <alignment horizontal="left" vertical="center" wrapText="1"/>
      <protection/>
    </xf>
    <xf numFmtId="3" fontId="29" fillId="27" borderId="12" xfId="95" applyNumberFormat="1" applyFont="1" applyFill="1" applyBorder="1" applyAlignment="1">
      <alignment horizontal="center" vertical="center" wrapText="1"/>
      <protection/>
    </xf>
    <xf numFmtId="3" fontId="31" fillId="27" borderId="12" xfId="95" applyNumberFormat="1" applyFont="1" applyFill="1" applyBorder="1" applyAlignment="1">
      <alignment horizontal="center" vertical="center" wrapText="1"/>
      <protection/>
    </xf>
    <xf numFmtId="0" fontId="0" fillId="27" borderId="0" xfId="0" applyFont="1" applyFill="1" applyAlignment="1">
      <alignment/>
    </xf>
    <xf numFmtId="0" fontId="30" fillId="27" borderId="12" xfId="0" applyFont="1" applyFill="1" applyBorder="1" applyAlignment="1">
      <alignment horizontal="left" vertical="center" wrapText="1"/>
    </xf>
    <xf numFmtId="3" fontId="29" fillId="27" borderId="12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27" fillId="0" borderId="0" xfId="0" applyNumberFormat="1" applyFont="1" applyFill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NumberFormat="1" applyFont="1" applyFill="1" applyBorder="1" applyAlignment="1" applyProtection="1">
      <alignment horizontal="center" vertical="top"/>
      <protection/>
    </xf>
    <xf numFmtId="0" fontId="29" fillId="0" borderId="15" xfId="0" applyFont="1" applyBorder="1" applyAlignment="1">
      <alignment horizontal="center" vertical="center" wrapText="1"/>
    </xf>
    <xf numFmtId="184" fontId="29" fillId="0" borderId="15" xfId="0" applyNumberFormat="1" applyFont="1" applyFill="1" applyBorder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="45" zoomScaleNormal="75" zoomScaleSheetLayoutView="45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B3" sqref="B3:K3"/>
    </sheetView>
  </sheetViews>
  <sheetFormatPr defaultColWidth="9.16015625" defaultRowHeight="12.75"/>
  <cols>
    <col min="1" max="1" width="7.33203125" style="3" customWidth="1"/>
    <col min="2" max="2" width="22.66015625" style="6" customWidth="1"/>
    <col min="3" max="3" width="21.33203125" style="6" customWidth="1"/>
    <col min="4" max="4" width="23.83203125" style="6" customWidth="1"/>
    <col min="5" max="5" width="66.83203125" style="3" customWidth="1"/>
    <col min="6" max="6" width="82.33203125" style="3" customWidth="1"/>
    <col min="7" max="7" width="55.83203125" style="3" customWidth="1"/>
    <col min="8" max="8" width="28.16015625" style="3" customWidth="1"/>
    <col min="9" max="9" width="26.83203125" style="3" customWidth="1"/>
    <col min="10" max="10" width="23.5" style="3" customWidth="1"/>
    <col min="11" max="11" width="22.66015625" style="3" customWidth="1"/>
    <col min="12" max="16384" width="9.16015625" style="2" customWidth="1"/>
  </cols>
  <sheetData>
    <row r="1" spans="2:11" ht="8.25" customHeight="1">
      <c r="B1" s="8"/>
      <c r="C1" s="8"/>
      <c r="D1" s="8"/>
      <c r="E1" s="8"/>
      <c r="F1" s="8"/>
      <c r="G1" s="8"/>
      <c r="H1" s="8"/>
      <c r="I1" s="59"/>
      <c r="J1" s="59"/>
      <c r="K1" s="59"/>
    </row>
    <row r="2" spans="2:11" ht="90.75" customHeight="1">
      <c r="B2" s="8"/>
      <c r="C2" s="8"/>
      <c r="D2" s="8"/>
      <c r="E2" s="8"/>
      <c r="F2" s="8"/>
      <c r="G2" s="8"/>
      <c r="H2" s="8"/>
      <c r="I2" s="60" t="s">
        <v>128</v>
      </c>
      <c r="J2" s="60"/>
      <c r="K2" s="60"/>
    </row>
    <row r="3" spans="1:11" ht="39" customHeight="1">
      <c r="A3" s="1"/>
      <c r="B3" s="61" t="s">
        <v>90</v>
      </c>
      <c r="C3" s="61"/>
      <c r="D3" s="61"/>
      <c r="E3" s="61"/>
      <c r="F3" s="61"/>
      <c r="G3" s="61"/>
      <c r="H3" s="61"/>
      <c r="I3" s="61"/>
      <c r="J3" s="61"/>
      <c r="K3" s="61"/>
    </row>
    <row r="4" spans="2:11" ht="20.25">
      <c r="B4" s="9"/>
      <c r="C4" s="9"/>
      <c r="D4" s="9"/>
      <c r="E4" s="9"/>
      <c r="F4" s="9"/>
      <c r="G4" s="9"/>
      <c r="H4" s="9"/>
      <c r="I4" s="9"/>
      <c r="J4" s="10"/>
      <c r="K4" s="11" t="s">
        <v>2</v>
      </c>
    </row>
    <row r="5" spans="2:11" ht="30" customHeight="1">
      <c r="B5" s="62" t="s">
        <v>28</v>
      </c>
      <c r="C5" s="62" t="s">
        <v>29</v>
      </c>
      <c r="D5" s="62" t="s">
        <v>17</v>
      </c>
      <c r="E5" s="63" t="s">
        <v>30</v>
      </c>
      <c r="F5" s="65" t="s">
        <v>31</v>
      </c>
      <c r="G5" s="65" t="s">
        <v>18</v>
      </c>
      <c r="H5" s="65" t="s">
        <v>19</v>
      </c>
      <c r="I5" s="62" t="s">
        <v>0</v>
      </c>
      <c r="J5" s="66" t="s">
        <v>1</v>
      </c>
      <c r="K5" s="66"/>
    </row>
    <row r="6" spans="1:11" ht="264" customHeight="1">
      <c r="A6" s="7"/>
      <c r="B6" s="62"/>
      <c r="C6" s="62"/>
      <c r="D6" s="62"/>
      <c r="E6" s="64"/>
      <c r="F6" s="65"/>
      <c r="G6" s="65"/>
      <c r="H6" s="65"/>
      <c r="I6" s="62"/>
      <c r="J6" s="12" t="s">
        <v>19</v>
      </c>
      <c r="K6" s="12" t="s">
        <v>20</v>
      </c>
    </row>
    <row r="7" spans="1:11" ht="27" customHeight="1">
      <c r="A7" s="7"/>
      <c r="B7" s="14">
        <v>1</v>
      </c>
      <c r="C7" s="14">
        <v>2</v>
      </c>
      <c r="D7" s="14">
        <v>3</v>
      </c>
      <c r="E7" s="14">
        <v>4</v>
      </c>
      <c r="F7" s="12">
        <v>5</v>
      </c>
      <c r="G7" s="12">
        <v>6</v>
      </c>
      <c r="H7" s="12">
        <v>7</v>
      </c>
      <c r="I7" s="14">
        <v>8</v>
      </c>
      <c r="J7" s="12">
        <v>9</v>
      </c>
      <c r="K7" s="12">
        <v>10</v>
      </c>
    </row>
    <row r="8" spans="1:11" ht="24.75" customHeight="1">
      <c r="A8" s="7"/>
      <c r="B8" s="13" t="s">
        <v>5</v>
      </c>
      <c r="C8" s="14"/>
      <c r="D8" s="14"/>
      <c r="E8" s="19" t="s">
        <v>33</v>
      </c>
      <c r="F8" s="34"/>
      <c r="G8" s="34"/>
      <c r="H8" s="16">
        <f aca="true" t="shared" si="0" ref="H8:K9">H9</f>
        <v>12952100</v>
      </c>
      <c r="I8" s="16">
        <f t="shared" si="0"/>
        <v>5449600</v>
      </c>
      <c r="J8" s="16">
        <f t="shared" si="0"/>
        <v>7502500</v>
      </c>
      <c r="K8" s="16">
        <f t="shared" si="0"/>
        <v>7500000</v>
      </c>
    </row>
    <row r="9" spans="1:11" ht="24.75" customHeight="1">
      <c r="A9" s="7"/>
      <c r="B9" s="13" t="s">
        <v>3</v>
      </c>
      <c r="C9" s="14"/>
      <c r="D9" s="14"/>
      <c r="E9" s="19" t="s">
        <v>33</v>
      </c>
      <c r="F9" s="34"/>
      <c r="G9" s="34"/>
      <c r="H9" s="16">
        <f t="shared" si="0"/>
        <v>12952100</v>
      </c>
      <c r="I9" s="16">
        <f t="shared" si="0"/>
        <v>5449600</v>
      </c>
      <c r="J9" s="16">
        <f t="shared" si="0"/>
        <v>7502500</v>
      </c>
      <c r="K9" s="16">
        <f t="shared" si="0"/>
        <v>7500000</v>
      </c>
    </row>
    <row r="10" spans="1:11" s="5" customFormat="1" ht="25.5" customHeight="1">
      <c r="A10" s="4"/>
      <c r="B10" s="17" t="s">
        <v>10</v>
      </c>
      <c r="C10" s="17" t="s">
        <v>9</v>
      </c>
      <c r="D10" s="17"/>
      <c r="E10" s="19" t="s">
        <v>6</v>
      </c>
      <c r="F10" s="35"/>
      <c r="G10" s="35"/>
      <c r="H10" s="18">
        <f>H11+H13+H18+H20</f>
        <v>12952100</v>
      </c>
      <c r="I10" s="18">
        <f>I11+I13+I18+I20</f>
        <v>5449600</v>
      </c>
      <c r="J10" s="18">
        <f>J11+J13+J18+J20</f>
        <v>7502500</v>
      </c>
      <c r="K10" s="18">
        <f>K11+K13+K18+K20</f>
        <v>7500000</v>
      </c>
    </row>
    <row r="11" spans="1:11" s="5" customFormat="1" ht="48" customHeight="1">
      <c r="A11" s="4"/>
      <c r="B11" s="17"/>
      <c r="C11" s="17" t="s">
        <v>36</v>
      </c>
      <c r="D11" s="17"/>
      <c r="E11" s="19" t="s">
        <v>40</v>
      </c>
      <c r="F11" s="36"/>
      <c r="G11" s="36"/>
      <c r="H11" s="20">
        <f>H12</f>
        <v>4434000</v>
      </c>
      <c r="I11" s="18">
        <f>I12</f>
        <v>4434000</v>
      </c>
      <c r="J11" s="18">
        <f>J12</f>
        <v>0</v>
      </c>
      <c r="K11" s="18">
        <f>K12</f>
        <v>0</v>
      </c>
    </row>
    <row r="12" spans="2:11" ht="103.5" customHeight="1">
      <c r="B12" s="21" t="s">
        <v>34</v>
      </c>
      <c r="C12" s="21" t="s">
        <v>35</v>
      </c>
      <c r="D12" s="21" t="s">
        <v>37</v>
      </c>
      <c r="E12" s="26" t="s">
        <v>38</v>
      </c>
      <c r="F12" s="26" t="s">
        <v>39</v>
      </c>
      <c r="G12" s="26" t="s">
        <v>110</v>
      </c>
      <c r="H12" s="22">
        <f>I12+J12</f>
        <v>4434000</v>
      </c>
      <c r="I12" s="22">
        <v>4434000</v>
      </c>
      <c r="J12" s="24"/>
      <c r="K12" s="23"/>
    </row>
    <row r="13" spans="2:11" ht="43.5" customHeight="1">
      <c r="B13" s="21"/>
      <c r="C13" s="17" t="s">
        <v>119</v>
      </c>
      <c r="D13" s="17"/>
      <c r="E13" s="19" t="s">
        <v>121</v>
      </c>
      <c r="F13" s="26"/>
      <c r="G13" s="26"/>
      <c r="H13" s="25">
        <f>I13+J13</f>
        <v>8000000</v>
      </c>
      <c r="I13" s="25">
        <f>I14+I16</f>
        <v>500000</v>
      </c>
      <c r="J13" s="25">
        <f>J14+J16</f>
        <v>7500000</v>
      </c>
      <c r="K13" s="25">
        <f>K14+K16</f>
        <v>7500000</v>
      </c>
    </row>
    <row r="14" spans="2:11" ht="48.75" customHeight="1">
      <c r="B14" s="21"/>
      <c r="C14" s="17" t="s">
        <v>120</v>
      </c>
      <c r="D14" s="17"/>
      <c r="E14" s="19" t="s">
        <v>122</v>
      </c>
      <c r="F14" s="26"/>
      <c r="G14" s="26"/>
      <c r="H14" s="25">
        <f>I14+J14</f>
        <v>1500000</v>
      </c>
      <c r="I14" s="25">
        <f>I15</f>
        <v>0</v>
      </c>
      <c r="J14" s="25">
        <f>J15</f>
        <v>1500000</v>
      </c>
      <c r="K14" s="25">
        <f>K15</f>
        <v>1500000</v>
      </c>
    </row>
    <row r="15" spans="2:11" ht="96.75" customHeight="1">
      <c r="B15" s="21" t="s">
        <v>123</v>
      </c>
      <c r="C15" s="21" t="s">
        <v>124</v>
      </c>
      <c r="D15" s="21" t="s">
        <v>94</v>
      </c>
      <c r="E15" s="26" t="s">
        <v>125</v>
      </c>
      <c r="F15" s="26" t="s">
        <v>127</v>
      </c>
      <c r="G15" s="26" t="s">
        <v>126</v>
      </c>
      <c r="H15" s="22">
        <f>I15+J15</f>
        <v>1500000</v>
      </c>
      <c r="I15" s="22"/>
      <c r="J15" s="23">
        <v>1500000</v>
      </c>
      <c r="K15" s="23">
        <v>1500000</v>
      </c>
    </row>
    <row r="16" spans="2:11" ht="77.25" customHeight="1">
      <c r="B16" s="17"/>
      <c r="C16" s="17" t="s">
        <v>41</v>
      </c>
      <c r="D16" s="17"/>
      <c r="E16" s="19" t="s">
        <v>42</v>
      </c>
      <c r="F16" s="19"/>
      <c r="G16" s="19"/>
      <c r="H16" s="25">
        <f>H17</f>
        <v>6500000</v>
      </c>
      <c r="I16" s="25">
        <f>I17</f>
        <v>500000</v>
      </c>
      <c r="J16" s="25">
        <f>J17</f>
        <v>6000000</v>
      </c>
      <c r="K16" s="25">
        <f>K17</f>
        <v>6000000</v>
      </c>
    </row>
    <row r="17" spans="2:11" ht="147.75" customHeight="1">
      <c r="B17" s="21" t="s">
        <v>43</v>
      </c>
      <c r="C17" s="21" t="s">
        <v>44</v>
      </c>
      <c r="D17" s="21" t="s">
        <v>45</v>
      </c>
      <c r="E17" s="26" t="s">
        <v>46</v>
      </c>
      <c r="F17" s="26" t="s">
        <v>47</v>
      </c>
      <c r="G17" s="26" t="s">
        <v>109</v>
      </c>
      <c r="H17" s="22">
        <f>I17+J17</f>
        <v>6500000</v>
      </c>
      <c r="I17" s="23">
        <v>500000</v>
      </c>
      <c r="J17" s="24">
        <v>6000000</v>
      </c>
      <c r="K17" s="23">
        <v>6000000</v>
      </c>
    </row>
    <row r="18" spans="2:11" ht="34.5" customHeight="1">
      <c r="B18" s="21"/>
      <c r="C18" s="17" t="s">
        <v>91</v>
      </c>
      <c r="D18" s="21"/>
      <c r="E18" s="45" t="s">
        <v>96</v>
      </c>
      <c r="F18" s="26"/>
      <c r="G18" s="26"/>
      <c r="H18" s="25">
        <f>I18+J18</f>
        <v>350000</v>
      </c>
      <c r="I18" s="18">
        <f>I19</f>
        <v>350000</v>
      </c>
      <c r="J18" s="18">
        <f>J19</f>
        <v>0</v>
      </c>
      <c r="K18" s="18">
        <f>K19</f>
        <v>0</v>
      </c>
    </row>
    <row r="19" spans="2:11" ht="98.25" customHeight="1">
      <c r="B19" s="21" t="s">
        <v>92</v>
      </c>
      <c r="C19" s="21" t="s">
        <v>93</v>
      </c>
      <c r="D19" s="21" t="s">
        <v>94</v>
      </c>
      <c r="E19" s="26" t="s">
        <v>95</v>
      </c>
      <c r="F19" s="26" t="s">
        <v>108</v>
      </c>
      <c r="G19" s="26" t="s">
        <v>111</v>
      </c>
      <c r="H19" s="22">
        <f>I19+J19</f>
        <v>350000</v>
      </c>
      <c r="I19" s="23">
        <v>350000</v>
      </c>
      <c r="J19" s="24"/>
      <c r="K19" s="23"/>
    </row>
    <row r="20" spans="2:11" ht="36" customHeight="1">
      <c r="B20" s="21"/>
      <c r="C20" s="17" t="s">
        <v>97</v>
      </c>
      <c r="D20" s="21"/>
      <c r="E20" s="19" t="s">
        <v>102</v>
      </c>
      <c r="F20" s="26"/>
      <c r="G20" s="26"/>
      <c r="H20" s="25">
        <f>H21+H23</f>
        <v>168100</v>
      </c>
      <c r="I20" s="25">
        <f>I21+I23</f>
        <v>165600</v>
      </c>
      <c r="J20" s="25">
        <f>J21+J23</f>
        <v>2500</v>
      </c>
      <c r="K20" s="25">
        <f>K21+K23</f>
        <v>0</v>
      </c>
    </row>
    <row r="21" spans="2:11" ht="94.5" customHeight="1">
      <c r="B21" s="21"/>
      <c r="C21" s="17" t="s">
        <v>98</v>
      </c>
      <c r="D21" s="17"/>
      <c r="E21" s="19" t="s">
        <v>103</v>
      </c>
      <c r="F21" s="19"/>
      <c r="G21" s="19"/>
      <c r="H21" s="25">
        <f>I21+J21</f>
        <v>165600</v>
      </c>
      <c r="I21" s="18">
        <f>I22</f>
        <v>165600</v>
      </c>
      <c r="J21" s="18">
        <f>J22</f>
        <v>0</v>
      </c>
      <c r="K21" s="18">
        <f>K22</f>
        <v>0</v>
      </c>
    </row>
    <row r="22" spans="2:11" ht="152.25" customHeight="1">
      <c r="B22" s="21" t="s">
        <v>100</v>
      </c>
      <c r="C22" s="21" t="s">
        <v>99</v>
      </c>
      <c r="D22" s="21" t="s">
        <v>101</v>
      </c>
      <c r="E22" s="26" t="s">
        <v>104</v>
      </c>
      <c r="F22" s="26" t="s">
        <v>112</v>
      </c>
      <c r="G22" s="26" t="s">
        <v>113</v>
      </c>
      <c r="H22" s="22">
        <f>I22+J22</f>
        <v>165600</v>
      </c>
      <c r="I22" s="23">
        <v>165600</v>
      </c>
      <c r="J22" s="24"/>
      <c r="K22" s="23"/>
    </row>
    <row r="23" spans="2:11" ht="51" customHeight="1">
      <c r="B23" s="21"/>
      <c r="C23" s="17" t="s">
        <v>80</v>
      </c>
      <c r="D23" s="21"/>
      <c r="E23" s="19" t="s">
        <v>81</v>
      </c>
      <c r="F23" s="26"/>
      <c r="G23" s="26"/>
      <c r="H23" s="25">
        <f>H24</f>
        <v>2500</v>
      </c>
      <c r="I23" s="25">
        <f>I24</f>
        <v>0</v>
      </c>
      <c r="J23" s="25">
        <f>J24</f>
        <v>2500</v>
      </c>
      <c r="K23" s="25">
        <f>K24</f>
        <v>0</v>
      </c>
    </row>
    <row r="24" spans="2:11" ht="102.75" customHeight="1">
      <c r="B24" s="21" t="s">
        <v>82</v>
      </c>
      <c r="C24" s="21" t="s">
        <v>83</v>
      </c>
      <c r="D24" s="21" t="s">
        <v>84</v>
      </c>
      <c r="E24" s="26" t="s">
        <v>85</v>
      </c>
      <c r="F24" s="26" t="s">
        <v>86</v>
      </c>
      <c r="G24" s="26" t="s">
        <v>87</v>
      </c>
      <c r="H24" s="22">
        <f>I24+J24</f>
        <v>2500</v>
      </c>
      <c r="I24" s="23"/>
      <c r="J24" s="24">
        <v>2500</v>
      </c>
      <c r="K24" s="23"/>
    </row>
    <row r="25" spans="1:11" s="55" customFormat="1" ht="50.25" customHeight="1">
      <c r="A25" s="47"/>
      <c r="B25" s="48" t="s">
        <v>48</v>
      </c>
      <c r="C25" s="49"/>
      <c r="D25" s="50"/>
      <c r="E25" s="51" t="s">
        <v>49</v>
      </c>
      <c r="F25" s="52"/>
      <c r="G25" s="52"/>
      <c r="H25" s="53">
        <f>H26</f>
        <v>145000</v>
      </c>
      <c r="I25" s="54">
        <f>I26</f>
        <v>145000</v>
      </c>
      <c r="J25" s="54"/>
      <c r="K25" s="54"/>
    </row>
    <row r="26" spans="2:11" ht="54" customHeight="1">
      <c r="B26" s="17" t="s">
        <v>50</v>
      </c>
      <c r="C26" s="17"/>
      <c r="D26" s="21"/>
      <c r="E26" s="19" t="s">
        <v>49</v>
      </c>
      <c r="F26" s="37"/>
      <c r="G26" s="37"/>
      <c r="H26" s="28">
        <f>H28+H29</f>
        <v>145000</v>
      </c>
      <c r="I26" s="28">
        <f>I28+I29</f>
        <v>145000</v>
      </c>
      <c r="J26" s="28"/>
      <c r="K26" s="28"/>
    </row>
    <row r="27" spans="2:11" ht="33.75" customHeight="1">
      <c r="B27" s="21"/>
      <c r="C27" s="17" t="s">
        <v>51</v>
      </c>
      <c r="D27" s="21"/>
      <c r="E27" s="19" t="s">
        <v>8</v>
      </c>
      <c r="F27" s="26"/>
      <c r="G27" s="26"/>
      <c r="H27" s="22"/>
      <c r="I27" s="30"/>
      <c r="J27" s="28"/>
      <c r="K27" s="28"/>
    </row>
    <row r="28" spans="2:11" ht="96.75" customHeight="1" hidden="1">
      <c r="B28" s="21" t="s">
        <v>52</v>
      </c>
      <c r="C28" s="21" t="s">
        <v>53</v>
      </c>
      <c r="D28" s="21" t="s">
        <v>23</v>
      </c>
      <c r="E28" s="26" t="s">
        <v>54</v>
      </c>
      <c r="F28" s="26" t="s">
        <v>57</v>
      </c>
      <c r="G28" s="26" t="s">
        <v>56</v>
      </c>
      <c r="H28" s="22">
        <f>I28</f>
        <v>0</v>
      </c>
      <c r="I28" s="30"/>
      <c r="J28" s="28"/>
      <c r="K28" s="28"/>
    </row>
    <row r="29" spans="2:11" ht="104.25" customHeight="1">
      <c r="B29" s="21" t="s">
        <v>52</v>
      </c>
      <c r="C29" s="21" t="s">
        <v>53</v>
      </c>
      <c r="D29" s="21" t="s">
        <v>23</v>
      </c>
      <c r="E29" s="26" t="s">
        <v>54</v>
      </c>
      <c r="F29" s="26" t="s">
        <v>55</v>
      </c>
      <c r="G29" s="26" t="s">
        <v>118</v>
      </c>
      <c r="H29" s="22">
        <f>I29</f>
        <v>145000</v>
      </c>
      <c r="I29" s="30">
        <v>145000</v>
      </c>
      <c r="J29" s="28"/>
      <c r="K29" s="28"/>
    </row>
    <row r="30" spans="1:11" s="55" customFormat="1" ht="54" customHeight="1">
      <c r="A30" s="47"/>
      <c r="B30" s="48" t="s">
        <v>12</v>
      </c>
      <c r="C30" s="50"/>
      <c r="D30" s="50"/>
      <c r="E30" s="51" t="s">
        <v>13</v>
      </c>
      <c r="F30" s="56"/>
      <c r="G30" s="56"/>
      <c r="H30" s="57">
        <f>H31</f>
        <v>692500</v>
      </c>
      <c r="I30" s="57">
        <f>I31</f>
        <v>692500</v>
      </c>
      <c r="J30" s="57">
        <f>J31</f>
        <v>0</v>
      </c>
      <c r="K30" s="57">
        <f>K31</f>
        <v>0</v>
      </c>
    </row>
    <row r="31" spans="2:11" ht="58.5" customHeight="1">
      <c r="B31" s="17" t="s">
        <v>11</v>
      </c>
      <c r="C31" s="21"/>
      <c r="D31" s="21"/>
      <c r="E31" s="19" t="s">
        <v>58</v>
      </c>
      <c r="F31" s="26"/>
      <c r="G31" s="26"/>
      <c r="H31" s="25">
        <f>H32+H34</f>
        <v>692500</v>
      </c>
      <c r="I31" s="25">
        <f>I32+I34</f>
        <v>692500</v>
      </c>
      <c r="J31" s="25">
        <f>J32+J34</f>
        <v>0</v>
      </c>
      <c r="K31" s="25">
        <f>K32+K34</f>
        <v>0</v>
      </c>
    </row>
    <row r="32" spans="2:11" ht="54.75" customHeight="1">
      <c r="B32" s="17"/>
      <c r="C32" s="15">
        <v>2150</v>
      </c>
      <c r="D32" s="21"/>
      <c r="E32" s="19" t="s">
        <v>59</v>
      </c>
      <c r="F32" s="37"/>
      <c r="G32" s="37"/>
      <c r="H32" s="28">
        <f>H33</f>
        <v>164000</v>
      </c>
      <c r="I32" s="28">
        <f>I33</f>
        <v>164000</v>
      </c>
      <c r="J32" s="28"/>
      <c r="K32" s="28"/>
    </row>
    <row r="33" spans="2:11" ht="99" customHeight="1">
      <c r="B33" s="21" t="s">
        <v>60</v>
      </c>
      <c r="C33" s="27">
        <v>2152</v>
      </c>
      <c r="D33" s="21" t="s">
        <v>61</v>
      </c>
      <c r="E33" s="26" t="s">
        <v>62</v>
      </c>
      <c r="F33" s="26" t="s">
        <v>63</v>
      </c>
      <c r="G33" s="26" t="s">
        <v>117</v>
      </c>
      <c r="H33" s="23">
        <f>I33</f>
        <v>164000</v>
      </c>
      <c r="I33" s="23">
        <v>164000</v>
      </c>
      <c r="J33" s="18"/>
      <c r="K33" s="23"/>
    </row>
    <row r="34" spans="2:11" ht="54.75" customHeight="1">
      <c r="B34" s="17"/>
      <c r="C34" s="15">
        <v>3000</v>
      </c>
      <c r="D34" s="21"/>
      <c r="E34" s="19" t="s">
        <v>7</v>
      </c>
      <c r="F34" s="26"/>
      <c r="G34" s="26"/>
      <c r="H34" s="18">
        <f>H36+H37+H38+H35</f>
        <v>528500</v>
      </c>
      <c r="I34" s="18">
        <f>I36+I37+I38+I35</f>
        <v>528500</v>
      </c>
      <c r="J34" s="18">
        <f>J36+J37+J38+J35</f>
        <v>0</v>
      </c>
      <c r="K34" s="18">
        <f>K36+K37+K38+K35</f>
        <v>0</v>
      </c>
    </row>
    <row r="35" spans="2:11" ht="99.75" customHeight="1">
      <c r="B35" s="21" t="s">
        <v>89</v>
      </c>
      <c r="C35" s="27">
        <v>3032</v>
      </c>
      <c r="D35" s="21" t="s">
        <v>25</v>
      </c>
      <c r="E35" s="26" t="s">
        <v>105</v>
      </c>
      <c r="F35" s="26" t="s">
        <v>106</v>
      </c>
      <c r="G35" s="26" t="s">
        <v>107</v>
      </c>
      <c r="H35" s="23">
        <f>I35</f>
        <v>1500</v>
      </c>
      <c r="I35" s="23">
        <v>1500</v>
      </c>
      <c r="J35" s="23"/>
      <c r="K35" s="23"/>
    </row>
    <row r="36" spans="2:11" ht="106.5" customHeight="1">
      <c r="B36" s="21" t="s">
        <v>14</v>
      </c>
      <c r="C36" s="27">
        <v>3035</v>
      </c>
      <c r="D36" s="21" t="s">
        <v>25</v>
      </c>
      <c r="E36" s="26" t="s">
        <v>64</v>
      </c>
      <c r="F36" s="26" t="s">
        <v>66</v>
      </c>
      <c r="G36" s="26" t="s">
        <v>116</v>
      </c>
      <c r="H36" s="23">
        <f>I36</f>
        <v>5000</v>
      </c>
      <c r="I36" s="23">
        <v>5000</v>
      </c>
      <c r="J36" s="18"/>
      <c r="K36" s="23"/>
    </row>
    <row r="37" spans="2:11" ht="194.25" customHeight="1">
      <c r="B37" s="21" t="s">
        <v>15</v>
      </c>
      <c r="C37" s="27">
        <v>3160</v>
      </c>
      <c r="D37" s="21" t="s">
        <v>26</v>
      </c>
      <c r="E37" s="26" t="s">
        <v>65</v>
      </c>
      <c r="F37" s="46" t="s">
        <v>88</v>
      </c>
      <c r="G37" s="26" t="s">
        <v>115</v>
      </c>
      <c r="H37" s="23">
        <f>I37</f>
        <v>100000</v>
      </c>
      <c r="I37" s="23">
        <v>100000</v>
      </c>
      <c r="J37" s="18"/>
      <c r="K37" s="23"/>
    </row>
    <row r="38" spans="2:11" ht="102" customHeight="1">
      <c r="B38" s="21" t="s">
        <v>32</v>
      </c>
      <c r="C38" s="27">
        <v>3242</v>
      </c>
      <c r="D38" s="21" t="s">
        <v>21</v>
      </c>
      <c r="E38" s="26" t="s">
        <v>16</v>
      </c>
      <c r="F38" s="26" t="s">
        <v>67</v>
      </c>
      <c r="G38" s="26" t="s">
        <v>114</v>
      </c>
      <c r="H38" s="33">
        <f>I38</f>
        <v>422000</v>
      </c>
      <c r="I38" s="23">
        <v>422000</v>
      </c>
      <c r="J38" s="29"/>
      <c r="K38" s="23"/>
    </row>
    <row r="39" spans="2:11" ht="61.5" customHeight="1">
      <c r="B39" s="17" t="s">
        <v>69</v>
      </c>
      <c r="C39" s="27"/>
      <c r="D39" s="21"/>
      <c r="E39" s="19" t="s">
        <v>72</v>
      </c>
      <c r="F39" s="38"/>
      <c r="G39" s="38"/>
      <c r="H39" s="31">
        <f>H40</f>
        <v>0</v>
      </c>
      <c r="I39" s="18">
        <f>I40</f>
        <v>0</v>
      </c>
      <c r="J39" s="18"/>
      <c r="K39" s="18"/>
    </row>
    <row r="40" spans="2:11" ht="75.75" customHeight="1" hidden="1">
      <c r="B40" s="17" t="s">
        <v>68</v>
      </c>
      <c r="C40" s="27">
        <v>3120</v>
      </c>
      <c r="D40" s="21"/>
      <c r="E40" s="19" t="s">
        <v>71</v>
      </c>
      <c r="F40" s="38"/>
      <c r="G40" s="38"/>
      <c r="H40" s="31">
        <f>H41</f>
        <v>0</v>
      </c>
      <c r="I40" s="31">
        <f>I41</f>
        <v>0</v>
      </c>
      <c r="J40" s="18"/>
      <c r="K40" s="18"/>
    </row>
    <row r="41" spans="2:11" ht="104.25" customHeight="1" hidden="1">
      <c r="B41" s="21" t="s">
        <v>70</v>
      </c>
      <c r="C41" s="27">
        <v>3123</v>
      </c>
      <c r="D41" s="21" t="s">
        <v>22</v>
      </c>
      <c r="E41" s="26" t="s">
        <v>73</v>
      </c>
      <c r="F41" s="26" t="s">
        <v>74</v>
      </c>
      <c r="G41" s="26" t="s">
        <v>75</v>
      </c>
      <c r="H41" s="23">
        <f>I41</f>
        <v>0</v>
      </c>
      <c r="I41" s="23"/>
      <c r="J41" s="18"/>
      <c r="K41" s="18"/>
    </row>
    <row r="42" spans="2:11" ht="1.5" customHeight="1">
      <c r="B42" s="21"/>
      <c r="C42" s="15">
        <v>8700</v>
      </c>
      <c r="D42" s="21"/>
      <c r="E42" s="17" t="s">
        <v>4</v>
      </c>
      <c r="F42" s="26"/>
      <c r="G42" s="26"/>
      <c r="H42" s="18">
        <f>H43</f>
        <v>0</v>
      </c>
      <c r="I42" s="18">
        <f>I43</f>
        <v>0</v>
      </c>
      <c r="J42" s="18"/>
      <c r="K42" s="18"/>
    </row>
    <row r="43" spans="2:11" ht="32.25" customHeight="1" hidden="1">
      <c r="B43" s="21" t="s">
        <v>76</v>
      </c>
      <c r="C43" s="27">
        <v>8710</v>
      </c>
      <c r="D43" s="21" t="s">
        <v>24</v>
      </c>
      <c r="E43" s="26" t="s">
        <v>77</v>
      </c>
      <c r="F43" s="26"/>
      <c r="G43" s="26"/>
      <c r="H43" s="23">
        <f>I43</f>
        <v>0</v>
      </c>
      <c r="I43" s="23"/>
      <c r="J43" s="18"/>
      <c r="K43" s="18"/>
    </row>
    <row r="44" spans="2:11" ht="61.5" customHeight="1">
      <c r="B44" s="40"/>
      <c r="C44" s="40"/>
      <c r="D44" s="41"/>
      <c r="E44" s="42" t="s">
        <v>27</v>
      </c>
      <c r="F44" s="43"/>
      <c r="G44" s="43"/>
      <c r="H44" s="44">
        <f>H39+H30+H25+H8+H42</f>
        <v>13789600</v>
      </c>
      <c r="I44" s="44">
        <f>I39+I30+I25+I8+I42</f>
        <v>6287100</v>
      </c>
      <c r="J44" s="44">
        <f>J39+J30+J25+J8+J42</f>
        <v>7502500</v>
      </c>
      <c r="K44" s="44">
        <f>K39+K30+K25+K8+K42</f>
        <v>7500000</v>
      </c>
    </row>
    <row r="45" spans="2:11" ht="84.75" customHeight="1">
      <c r="B45" s="39"/>
      <c r="C45" s="67" t="s">
        <v>78</v>
      </c>
      <c r="D45" s="67"/>
      <c r="E45" s="67"/>
      <c r="F45" s="67"/>
      <c r="G45" s="32"/>
      <c r="H45" s="68" t="s">
        <v>79</v>
      </c>
      <c r="I45" s="68"/>
      <c r="J45" s="68"/>
      <c r="K45" s="68"/>
    </row>
    <row r="46" spans="2:11" ht="84.75" customHeight="1">
      <c r="B46" s="58"/>
      <c r="C46" s="58"/>
      <c r="D46" s="58"/>
      <c r="E46" s="58"/>
      <c r="F46" s="58"/>
      <c r="G46" s="58"/>
      <c r="H46" s="58"/>
      <c r="I46" s="58"/>
      <c r="J46" s="58"/>
      <c r="K46" s="58"/>
    </row>
    <row r="47" spans="2:3" ht="84.75" customHeight="1">
      <c r="B47" s="1"/>
      <c r="C47" s="1"/>
    </row>
    <row r="48" ht="84.75" customHeight="1"/>
  </sheetData>
  <sheetProtection/>
  <mergeCells count="15">
    <mergeCell ref="H5:H6"/>
    <mergeCell ref="I5:I6"/>
    <mergeCell ref="J5:K5"/>
    <mergeCell ref="C45:F45"/>
    <mergeCell ref="H45:K45"/>
    <mergeCell ref="B46:K46"/>
    <mergeCell ref="I1:K1"/>
    <mergeCell ref="I2:K2"/>
    <mergeCell ref="B3:K3"/>
    <mergeCell ref="B5:B6"/>
    <mergeCell ref="C5:C6"/>
    <mergeCell ref="D5:D6"/>
    <mergeCell ref="E5:E6"/>
    <mergeCell ref="F5:F6"/>
    <mergeCell ref="G5:G6"/>
  </mergeCells>
  <printOptions/>
  <pageMargins left="0.3937007874015748" right="0.1968503937007874" top="0.1968503937007874" bottom="0.1968503937007874" header="0.1968503937007874" footer="0.1968503937007874"/>
  <pageSetup fitToHeight="6" horizontalDpi="600" verticalDpi="600" orientation="landscape" paperSize="9" scale="36" r:id="rId1"/>
  <headerFooter alignWithMargins="0">
    <oddFooter>&amp;R&amp;P</oddFooter>
  </headerFooter>
  <rowBreaks count="2" manualBreakCount="2">
    <brk id="22" max="10" man="1"/>
    <brk id="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Galya</cp:lastModifiedBy>
  <cp:lastPrinted>2022-12-14T14:11:47Z</cp:lastPrinted>
  <dcterms:created xsi:type="dcterms:W3CDTF">2014-01-17T10:52:16Z</dcterms:created>
  <dcterms:modified xsi:type="dcterms:W3CDTF">2022-12-30T07:25:32Z</dcterms:modified>
  <cp:category/>
  <cp:version/>
  <cp:contentType/>
  <cp:contentStatus/>
</cp:coreProperties>
</file>